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tabRatio="588" activeTab="0"/>
  </bookViews>
  <sheets>
    <sheet name="Regioni-Province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<sst xmlns="http://schemas.openxmlformats.org/spreadsheetml/2006/main" count="24" uniqueCount="18">
  <si>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Necessità locatore</t>
  </si>
  <si>
    <t>Finita locazione</t>
  </si>
  <si>
    <t>cap.</t>
  </si>
  <si>
    <t>resto prov.</t>
  </si>
  <si>
    <t>Richieste di esecuzione (*)</t>
  </si>
  <si>
    <t>Variazione % rispetto al periodo precedente</t>
  </si>
  <si>
    <t>Sfratti eseguiti (**)</t>
  </si>
  <si>
    <t>Morosità / Altra causa</t>
  </si>
  <si>
    <t>TOTALE</t>
  </si>
  <si>
    <t>(*)  - Presentate all'Ufficiale Giudiziario</t>
  </si>
  <si>
    <t>(**) - Con l'intervento dell'Ufficiale Giudiziario</t>
  </si>
  <si>
    <t>Provvedimenti di sfratto emessi</t>
  </si>
  <si>
    <t>E VARIAZIONI % RISPETTO AL PERIODO PRECEDENTE</t>
  </si>
  <si>
    <t>PROVVEDIMENTI ESECUTIVI DI SFRATTO, RICHIESTE DI ESECUZIONE, SFRATTI ESEGUITI NEL PERIODO GENNAIO - DICEMBRE</t>
  </si>
  <si>
    <t>NEGLI ANNI    2004 - 2005 - 2006 - 2007 - 2008 -2009 - 2010 - 2011 - 2012 - 2012 - 2013 - 2014 - 2015 - 2016 - 2017 - 2018 - 2019 - 2020</t>
  </si>
  <si>
    <t>Situazione Regionale MARCHE</t>
  </si>
  <si>
    <t>ANNO</t>
  </si>
  <si>
    <t>Incidenza % sfratto per morosità sul totale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</si>
</sst>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_ ;\-#,##0\ "/>
    <numFmt numFmtId="179" formatCode="#,##0.00_ ;\-#,##0.00\ 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#,##0;[Red]#,##0"/>
    <numFmt numFmtId="188" formatCode="_-* #,##0.0_-;\-* #,##0.0_-;_-* &quot;-&quot;_-;_-@_-"/>
    <numFmt numFmtId="189" formatCode="_-* #,##0_-;\-* #,##0_-;_-* &quot;-&quot;??_-;_-@_-"/>
    <numFmt numFmtId="190" formatCode="_-* #,##0.00_-;\-* #,##0.00_-;_-* &quot;-&quot;_-;_-@_-"/>
    <numFmt numFmtId="191" formatCode="_-* #,##0.0_-;\-* #,##0.0_-;_-* &quot;-&quot;??_-;_-@_-"/>
    <numFmt numFmtId="192" formatCode="0.00000000"/>
    <numFmt numFmtId="193" formatCode="0.0000000"/>
    <numFmt numFmtId="194" formatCode="_-* #,##0.000_-;\-* #,##0.000_-;_-* &quot;-&quot;??_-;_-@_-"/>
    <numFmt numFmtId="195" formatCode="_-* #,##0.0000_-;\-* #,##0.0000_-;_-* &quot;-&quot;??_-;_-@_-"/>
    <numFmt numFmtId="196" formatCode="#,##0.0_ ;\-#,##0.0\ "/>
    <numFmt numFmtId="197" formatCode="000000"/>
    <numFmt numFmtId="198" formatCode="_-* #,##0.000_-;\-* #,##0.000_-;_-* &quot;-&quot;_-;_-@_-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  <numFmt numFmtId="203" formatCode="0_ ;\-0\ 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46" applyNumberFormat="1" applyFont="1" applyBorder="1" applyAlignment="1">
      <alignment horizontal="center"/>
    </xf>
    <xf numFmtId="178" fontId="4" fillId="0" borderId="0" xfId="46" applyNumberFormat="1" applyFont="1" applyBorder="1" applyAlignment="1">
      <alignment horizontal="left"/>
    </xf>
    <xf numFmtId="178" fontId="5" fillId="0" borderId="10" xfId="46" applyNumberFormat="1" applyFont="1" applyBorder="1" applyAlignment="1">
      <alignment horizontal="center" vertical="center"/>
    </xf>
    <xf numFmtId="169" fontId="4" fillId="0" borderId="0" xfId="46" applyFont="1" applyAlignment="1">
      <alignment/>
    </xf>
    <xf numFmtId="169" fontId="3" fillId="0" borderId="0" xfId="46" applyFont="1" applyAlignment="1">
      <alignment/>
    </xf>
    <xf numFmtId="3" fontId="4" fillId="0" borderId="0" xfId="46" applyNumberFormat="1" applyFont="1" applyAlignment="1">
      <alignment/>
    </xf>
    <xf numFmtId="178" fontId="4" fillId="0" borderId="0" xfId="46" applyNumberFormat="1" applyFont="1" applyAlignment="1">
      <alignment/>
    </xf>
    <xf numFmtId="178" fontId="4" fillId="0" borderId="0" xfId="46" applyNumberFormat="1" applyFont="1" applyBorder="1" applyAlignment="1">
      <alignment/>
    </xf>
    <xf numFmtId="178" fontId="4" fillId="0" borderId="0" xfId="46" applyNumberFormat="1" applyFont="1" applyAlignment="1">
      <alignment/>
    </xf>
    <xf numFmtId="3" fontId="4" fillId="0" borderId="0" xfId="0" applyNumberFormat="1" applyFont="1" applyAlignment="1">
      <alignment/>
    </xf>
    <xf numFmtId="178" fontId="1" fillId="0" borderId="0" xfId="46" applyNumberFormat="1" applyFont="1" applyBorder="1" applyAlignment="1">
      <alignment horizontal="center"/>
    </xf>
    <xf numFmtId="3" fontId="1" fillId="0" borderId="11" xfId="46" applyNumberFormat="1" applyFont="1" applyBorder="1" applyAlignment="1">
      <alignment/>
    </xf>
    <xf numFmtId="4" fontId="1" fillId="0" borderId="11" xfId="53" applyNumberFormat="1" applyFont="1" applyBorder="1" applyAlignment="1">
      <alignment/>
    </xf>
    <xf numFmtId="3" fontId="1" fillId="0" borderId="12" xfId="46" applyNumberFormat="1" applyFont="1" applyBorder="1" applyAlignment="1">
      <alignment/>
    </xf>
    <xf numFmtId="4" fontId="1" fillId="0" borderId="12" xfId="53" applyNumberFormat="1" applyFont="1" applyBorder="1" applyAlignment="1">
      <alignment/>
    </xf>
    <xf numFmtId="4" fontId="1" fillId="0" borderId="13" xfId="53" applyNumberFormat="1" applyFont="1" applyBorder="1" applyAlignment="1">
      <alignment/>
    </xf>
    <xf numFmtId="178" fontId="2" fillId="0" borderId="0" xfId="46" applyNumberFormat="1" applyFont="1" applyBorder="1" applyAlignment="1">
      <alignment horizontal="center"/>
    </xf>
    <xf numFmtId="178" fontId="4" fillId="0" borderId="10" xfId="46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3" fontId="1" fillId="33" borderId="11" xfId="46" applyNumberFormat="1" applyFont="1" applyFill="1" applyBorder="1" applyAlignment="1">
      <alignment/>
    </xf>
    <xf numFmtId="3" fontId="1" fillId="33" borderId="12" xfId="46" applyNumberFormat="1" applyFont="1" applyFill="1" applyBorder="1" applyAlignment="1">
      <alignment/>
    </xf>
    <xf numFmtId="3" fontId="1" fillId="33" borderId="13" xfId="46" applyNumberFormat="1" applyFont="1" applyFill="1" applyBorder="1" applyAlignment="1">
      <alignment/>
    </xf>
    <xf numFmtId="49" fontId="10" fillId="0" borderId="0" xfId="46" applyNumberFormat="1" applyFont="1" applyBorder="1" applyAlignment="1">
      <alignment/>
    </xf>
    <xf numFmtId="169" fontId="3" fillId="0" borderId="0" xfId="46" applyFont="1" applyFill="1" applyAlignment="1">
      <alignment/>
    </xf>
    <xf numFmtId="178" fontId="1" fillId="0" borderId="14" xfId="46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8" fontId="5" fillId="0" borderId="11" xfId="46" applyNumberFormat="1" applyFont="1" applyBorder="1" applyAlignment="1">
      <alignment horizontal="center" vertical="center" wrapText="1"/>
    </xf>
    <xf numFmtId="178" fontId="5" fillId="0" borderId="12" xfId="46" applyNumberFormat="1" applyFont="1" applyBorder="1" applyAlignment="1">
      <alignment horizontal="center" vertical="center" wrapText="1"/>
    </xf>
    <xf numFmtId="178" fontId="5" fillId="0" borderId="13" xfId="46" applyNumberFormat="1" applyFont="1" applyBorder="1" applyAlignment="1">
      <alignment horizontal="center" vertical="center" wrapText="1"/>
    </xf>
    <xf numFmtId="178" fontId="1" fillId="0" borderId="0" xfId="46" applyNumberFormat="1" applyFont="1" applyAlignment="1">
      <alignment horizontal="center" vertical="center"/>
    </xf>
    <xf numFmtId="178" fontId="1" fillId="0" borderId="11" xfId="46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8" fontId="1" fillId="33" borderId="18" xfId="46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178" fontId="5" fillId="33" borderId="21" xfId="46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8" fillId="0" borderId="0" xfId="46" applyNumberFormat="1" applyFont="1" applyBorder="1" applyAlignment="1">
      <alignment horizontal="center"/>
    </xf>
    <xf numFmtId="49" fontId="10" fillId="0" borderId="0" xfId="46" applyNumberFormat="1" applyFont="1" applyFill="1" applyBorder="1" applyAlignment="1">
      <alignment horizontal="center" wrapText="1"/>
    </xf>
    <xf numFmtId="178" fontId="1" fillId="0" borderId="0" xfId="46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8" fontId="1" fillId="33" borderId="11" xfId="46" applyNumberFormat="1" applyFont="1" applyFill="1" applyBorder="1" applyAlignment="1">
      <alignment horizontal="center" vertical="center"/>
    </xf>
    <xf numFmtId="178" fontId="1" fillId="33" borderId="12" xfId="46" applyNumberFormat="1" applyFont="1" applyFill="1" applyBorder="1" applyAlignment="1">
      <alignment horizontal="center" vertical="center"/>
    </xf>
    <xf numFmtId="178" fontId="1" fillId="33" borderId="13" xfId="46" applyNumberFormat="1" applyFont="1" applyFill="1" applyBorder="1" applyAlignment="1">
      <alignment horizontal="center" vertical="center"/>
    </xf>
    <xf numFmtId="178" fontId="1" fillId="0" borderId="15" xfId="46" applyNumberFormat="1" applyFont="1" applyBorder="1" applyAlignment="1">
      <alignment horizontal="center" vertical="center" wrapText="1"/>
    </xf>
    <xf numFmtId="178" fontId="1" fillId="0" borderId="16" xfId="46" applyNumberFormat="1" applyFont="1" applyBorder="1" applyAlignment="1">
      <alignment horizontal="center" vertical="center" wrapText="1"/>
    </xf>
    <xf numFmtId="178" fontId="1" fillId="0" borderId="17" xfId="46" applyNumberFormat="1" applyFont="1" applyBorder="1" applyAlignment="1">
      <alignment horizontal="center" vertical="center" wrapText="1"/>
    </xf>
    <xf numFmtId="178" fontId="5" fillId="33" borderId="11" xfId="46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3" fontId="1" fillId="0" borderId="15" xfId="46" applyNumberFormat="1" applyFont="1" applyBorder="1" applyAlignment="1">
      <alignment/>
    </xf>
    <xf numFmtId="203" fontId="1" fillId="0" borderId="12" xfId="46" applyNumberFormat="1" applyFont="1" applyBorder="1" applyAlignment="1">
      <alignment horizontal="center"/>
    </xf>
    <xf numFmtId="203" fontId="1" fillId="0" borderId="15" xfId="46" applyNumberFormat="1" applyFont="1" applyBorder="1" applyAlignment="1">
      <alignment horizontal="center"/>
    </xf>
    <xf numFmtId="3" fontId="1" fillId="34" borderId="12" xfId="46" applyNumberFormat="1" applyFont="1" applyFill="1" applyBorder="1" applyAlignment="1">
      <alignment/>
    </xf>
    <xf numFmtId="203" fontId="1" fillId="34" borderId="12" xfId="46" applyNumberFormat="1" applyFont="1" applyFill="1" applyBorder="1" applyAlignment="1">
      <alignment horizontal="center"/>
    </xf>
    <xf numFmtId="3" fontId="1" fillId="18" borderId="12" xfId="46" applyNumberFormat="1" applyFont="1" applyFill="1" applyBorder="1" applyAlignment="1">
      <alignment/>
    </xf>
    <xf numFmtId="203" fontId="1" fillId="18" borderId="12" xfId="46" applyNumberFormat="1" applyFont="1" applyFill="1" applyBorder="1" applyAlignment="1">
      <alignment horizontal="center"/>
    </xf>
    <xf numFmtId="203" fontId="1" fillId="0" borderId="13" xfId="46" applyNumberFormat="1" applyFont="1" applyBorder="1" applyAlignment="1">
      <alignment horizontal="center"/>
    </xf>
    <xf numFmtId="3" fontId="1" fillId="0" borderId="13" xfId="46" applyNumberFormat="1" applyFont="1" applyBorder="1" applyAlignment="1">
      <alignment/>
    </xf>
    <xf numFmtId="4" fontId="1" fillId="0" borderId="14" xfId="53" applyNumberFormat="1" applyFont="1" applyBorder="1" applyAlignment="1">
      <alignment/>
    </xf>
    <xf numFmtId="4" fontId="1" fillId="0" borderId="23" xfId="53" applyNumberFormat="1" applyFont="1" applyBorder="1" applyAlignment="1">
      <alignment/>
    </xf>
    <xf numFmtId="4" fontId="1" fillId="0" borderId="16" xfId="53" applyNumberFormat="1" applyFont="1" applyBorder="1" applyAlignment="1">
      <alignment/>
    </xf>
    <xf numFmtId="178" fontId="5" fillId="6" borderId="10" xfId="46" applyNumberFormat="1" applyFont="1" applyFill="1" applyBorder="1" applyAlignment="1">
      <alignment horizontal="center" vertical="center" wrapText="1"/>
    </xf>
    <xf numFmtId="178" fontId="5" fillId="6" borderId="11" xfId="46" applyNumberFormat="1" applyFont="1" applyFill="1" applyBorder="1" applyAlignment="1">
      <alignment horizontal="center" vertical="center" wrapText="1"/>
    </xf>
    <xf numFmtId="4" fontId="1" fillId="6" borderId="11" xfId="53" applyNumberFormat="1" applyFont="1" applyFill="1" applyBorder="1" applyAlignment="1">
      <alignment/>
    </xf>
    <xf numFmtId="4" fontId="1" fillId="6" borderId="12" xfId="53" applyNumberFormat="1" applyFont="1" applyFill="1" applyBorder="1" applyAlignment="1">
      <alignment/>
    </xf>
    <xf numFmtId="4" fontId="1" fillId="6" borderId="13" xfId="53" applyNumberFormat="1" applyFont="1" applyFill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_Regioni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tabSelected="1" zoomScale="89" zoomScaleNormal="89" zoomScalePageLayoutView="0" workbookViewId="0" topLeftCell="A1">
      <selection activeCell="N12" sqref="N12"/>
    </sheetView>
  </sheetViews>
  <sheetFormatPr defaultColWidth="8.8515625" defaultRowHeight="12.75"/>
  <cols>
    <col min="1" max="1" width="20.8515625" style="10" customWidth="1"/>
    <col min="2" max="2" width="7.7109375" style="10" customWidth="1"/>
    <col min="3" max="3" width="8.7109375" style="10" customWidth="1"/>
    <col min="4" max="4" width="7.7109375" style="10" customWidth="1"/>
    <col min="5" max="5" width="8.7109375" style="10" customWidth="1"/>
    <col min="6" max="6" width="7.7109375" style="10" customWidth="1"/>
    <col min="7" max="7" width="8.7109375" style="10" customWidth="1"/>
    <col min="8" max="8" width="10.00390625" style="10" customWidth="1"/>
    <col min="9" max="9" width="9.7109375" style="8" customWidth="1"/>
    <col min="10" max="10" width="11.7109375" style="10" customWidth="1"/>
    <col min="11" max="11" width="10.7109375" style="10" customWidth="1"/>
    <col min="12" max="12" width="9.421875" style="9" customWidth="1"/>
    <col min="13" max="13" width="9.7109375" style="9" customWidth="1"/>
    <col min="14" max="16384" width="8.8515625" style="9" customWidth="1"/>
  </cols>
  <sheetData>
    <row r="1" spans="1:13" s="2" customFormat="1" ht="1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1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" customFormat="1" ht="15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3" customFormat="1" ht="15">
      <c r="A4" s="45" t="s">
        <v>15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2" s="3" customFormat="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2"/>
    </row>
    <row r="6" spans="1:14" s="3" customFormat="1" ht="18" customHeight="1">
      <c r="A6" s="34" t="s">
        <v>16</v>
      </c>
      <c r="B6" s="37" t="s">
        <v>11</v>
      </c>
      <c r="C6" s="38"/>
      <c r="D6" s="38"/>
      <c r="E6" s="38"/>
      <c r="F6" s="38"/>
      <c r="G6" s="38"/>
      <c r="H6" s="38"/>
      <c r="I6" s="39"/>
      <c r="J6" s="40" t="s">
        <v>4</v>
      </c>
      <c r="K6" s="30" t="s">
        <v>5</v>
      </c>
      <c r="L6" s="57" t="s">
        <v>6</v>
      </c>
      <c r="M6" s="30" t="s">
        <v>5</v>
      </c>
      <c r="N6" s="72" t="s">
        <v>17</v>
      </c>
    </row>
    <row r="7" spans="1:14" s="3" customFormat="1" ht="26.25" customHeight="1">
      <c r="A7" s="35"/>
      <c r="B7" s="26" t="s">
        <v>0</v>
      </c>
      <c r="C7" s="48"/>
      <c r="D7" s="26" t="s">
        <v>1</v>
      </c>
      <c r="E7" s="27"/>
      <c r="F7" s="26" t="s">
        <v>7</v>
      </c>
      <c r="G7" s="54"/>
      <c r="H7" s="51" t="s">
        <v>8</v>
      </c>
      <c r="I7" s="30" t="s">
        <v>5</v>
      </c>
      <c r="J7" s="41"/>
      <c r="K7" s="43"/>
      <c r="L7" s="58"/>
      <c r="M7" s="43"/>
      <c r="N7" s="72"/>
    </row>
    <row r="8" spans="1:14" s="3" customFormat="1" ht="12.75">
      <c r="A8" s="35"/>
      <c r="B8" s="49"/>
      <c r="C8" s="50"/>
      <c r="D8" s="28"/>
      <c r="E8" s="29"/>
      <c r="F8" s="55"/>
      <c r="G8" s="56"/>
      <c r="H8" s="52"/>
      <c r="I8" s="31"/>
      <c r="J8" s="41"/>
      <c r="K8" s="43"/>
      <c r="L8" s="58"/>
      <c r="M8" s="43"/>
      <c r="N8" s="72"/>
    </row>
    <row r="9" spans="1:14" s="3" customFormat="1" ht="12.75">
      <c r="A9" s="36"/>
      <c r="B9" s="19" t="s">
        <v>2</v>
      </c>
      <c r="C9" s="4" t="s">
        <v>3</v>
      </c>
      <c r="D9" s="19" t="s">
        <v>2</v>
      </c>
      <c r="E9" s="4" t="s">
        <v>3</v>
      </c>
      <c r="F9" s="19" t="s">
        <v>2</v>
      </c>
      <c r="G9" s="4" t="s">
        <v>3</v>
      </c>
      <c r="H9" s="53"/>
      <c r="I9" s="32"/>
      <c r="J9" s="42"/>
      <c r="K9" s="44"/>
      <c r="L9" s="59"/>
      <c r="M9" s="44"/>
      <c r="N9" s="73"/>
    </row>
    <row r="10" spans="1:14" s="5" customFormat="1" ht="19.5" customHeight="1">
      <c r="A10" s="62">
        <v>2020</v>
      </c>
      <c r="B10" s="60">
        <v>12</v>
      </c>
      <c r="C10" s="13">
        <v>43</v>
      </c>
      <c r="D10" s="13">
        <v>17</v>
      </c>
      <c r="E10" s="13">
        <v>44</v>
      </c>
      <c r="F10" s="13">
        <v>192</v>
      </c>
      <c r="G10" s="13">
        <v>482</v>
      </c>
      <c r="H10" s="21">
        <f>SUM(B10:G10)</f>
        <v>790</v>
      </c>
      <c r="I10" s="14">
        <v>-21.47</v>
      </c>
      <c r="J10" s="22">
        <v>385</v>
      </c>
      <c r="K10" s="14">
        <v>-79.35</v>
      </c>
      <c r="L10" s="22">
        <v>375</v>
      </c>
      <c r="M10" s="69">
        <v>-26.9</v>
      </c>
      <c r="N10" s="74">
        <f>SUM(F10:G10)*100/H10</f>
        <v>85.31645569620254</v>
      </c>
    </row>
    <row r="11" spans="1:14" s="5" customFormat="1" ht="15">
      <c r="A11" s="61">
        <v>2019</v>
      </c>
      <c r="B11" s="15">
        <v>12</v>
      </c>
      <c r="C11" s="15">
        <v>23</v>
      </c>
      <c r="D11" s="15">
        <v>27</v>
      </c>
      <c r="E11" s="15">
        <v>53</v>
      </c>
      <c r="F11" s="15">
        <v>259</v>
      </c>
      <c r="G11" s="15">
        <v>632</v>
      </c>
      <c r="H11" s="22">
        <f aca="true" t="shared" si="0" ref="H11:H26">SUM(B11:G11)</f>
        <v>1006</v>
      </c>
      <c r="I11" s="16">
        <v>-17.41</v>
      </c>
      <c r="J11" s="22">
        <v>1864</v>
      </c>
      <c r="K11" s="16">
        <v>-11.45</v>
      </c>
      <c r="L11" s="22">
        <v>513</v>
      </c>
      <c r="M11" s="70">
        <v>-17.12</v>
      </c>
      <c r="N11" s="75">
        <f aca="true" t="shared" si="1" ref="N11:N26">SUM(F11:G11)*100/H11</f>
        <v>88.56858846918489</v>
      </c>
    </row>
    <row r="12" spans="1:14" s="5" customFormat="1" ht="15">
      <c r="A12" s="61">
        <v>2018</v>
      </c>
      <c r="B12" s="15">
        <v>0</v>
      </c>
      <c r="C12" s="15">
        <v>1</v>
      </c>
      <c r="D12" s="15">
        <v>20</v>
      </c>
      <c r="E12" s="15">
        <v>54</v>
      </c>
      <c r="F12" s="15">
        <v>192</v>
      </c>
      <c r="G12" s="15">
        <v>951</v>
      </c>
      <c r="H12" s="22">
        <f t="shared" si="0"/>
        <v>1218</v>
      </c>
      <c r="I12" s="16">
        <v>-11.22</v>
      </c>
      <c r="J12" s="22">
        <v>2105</v>
      </c>
      <c r="K12" s="16">
        <v>11.38</v>
      </c>
      <c r="L12" s="22">
        <v>619</v>
      </c>
      <c r="M12" s="70">
        <v>17.46</v>
      </c>
      <c r="N12" s="75">
        <f t="shared" si="1"/>
        <v>93.8423645320197</v>
      </c>
    </row>
    <row r="13" spans="1:14" s="5" customFormat="1" ht="15">
      <c r="A13" s="61">
        <v>2017</v>
      </c>
      <c r="B13" s="15">
        <v>0</v>
      </c>
      <c r="C13" s="15">
        <v>0</v>
      </c>
      <c r="D13" s="15">
        <v>12</v>
      </c>
      <c r="E13" s="15">
        <v>82</v>
      </c>
      <c r="F13" s="15">
        <v>243</v>
      </c>
      <c r="G13" s="15">
        <v>1035</v>
      </c>
      <c r="H13" s="22">
        <f>SUM(B13:G13)</f>
        <v>1372</v>
      </c>
      <c r="I13" s="16">
        <v>-9.8</v>
      </c>
      <c r="J13" s="22">
        <v>1890</v>
      </c>
      <c r="K13" s="16">
        <v>-15.66</v>
      </c>
      <c r="L13" s="22">
        <v>527</v>
      </c>
      <c r="M13" s="70">
        <v>-16.61</v>
      </c>
      <c r="N13" s="75">
        <f t="shared" si="1"/>
        <v>93.14868804664724</v>
      </c>
    </row>
    <row r="14" spans="1:14" s="5" customFormat="1" ht="15">
      <c r="A14" s="66">
        <v>2016</v>
      </c>
      <c r="B14" s="15">
        <v>0</v>
      </c>
      <c r="C14" s="15">
        <v>0</v>
      </c>
      <c r="D14" s="15">
        <v>9</v>
      </c>
      <c r="E14" s="15">
        <v>77</v>
      </c>
      <c r="F14" s="15">
        <v>232</v>
      </c>
      <c r="G14" s="65">
        <v>1203</v>
      </c>
      <c r="H14" s="22">
        <f t="shared" si="0"/>
        <v>1521</v>
      </c>
      <c r="I14" s="16">
        <v>-5.29</v>
      </c>
      <c r="J14" s="22">
        <v>2241</v>
      </c>
      <c r="K14" s="16">
        <v>-3.49</v>
      </c>
      <c r="L14" s="22">
        <v>632</v>
      </c>
      <c r="M14" s="70">
        <v>-8.01</v>
      </c>
      <c r="N14" s="75">
        <f t="shared" si="1"/>
        <v>94.34582511505589</v>
      </c>
    </row>
    <row r="15" spans="1:14" s="5" customFormat="1" ht="15">
      <c r="A15" s="64">
        <v>2015</v>
      </c>
      <c r="B15" s="15">
        <v>0</v>
      </c>
      <c r="C15" s="15">
        <v>0</v>
      </c>
      <c r="D15" s="15">
        <v>18</v>
      </c>
      <c r="E15" s="15">
        <v>61</v>
      </c>
      <c r="F15" s="15">
        <v>330</v>
      </c>
      <c r="G15" s="15">
        <v>1197</v>
      </c>
      <c r="H15" s="63">
        <f t="shared" si="0"/>
        <v>1606</v>
      </c>
      <c r="I15" s="16">
        <v>-10.48</v>
      </c>
      <c r="J15" s="22">
        <v>2322</v>
      </c>
      <c r="K15" s="16">
        <v>11.96</v>
      </c>
      <c r="L15" s="22">
        <v>687</v>
      </c>
      <c r="M15" s="70">
        <v>-5.63</v>
      </c>
      <c r="N15" s="75">
        <f t="shared" si="1"/>
        <v>95.08094645080946</v>
      </c>
    </row>
    <row r="16" spans="1:14" s="5" customFormat="1" ht="15">
      <c r="A16" s="66">
        <v>2014</v>
      </c>
      <c r="B16" s="15">
        <v>0</v>
      </c>
      <c r="C16" s="15">
        <v>0</v>
      </c>
      <c r="D16" s="15">
        <v>31</v>
      </c>
      <c r="E16" s="15">
        <v>63</v>
      </c>
      <c r="F16" s="15">
        <v>388</v>
      </c>
      <c r="G16" s="65">
        <v>1312</v>
      </c>
      <c r="H16" s="22">
        <f t="shared" si="0"/>
        <v>1794</v>
      </c>
      <c r="I16" s="16">
        <v>37.16</v>
      </c>
      <c r="J16" s="22">
        <v>2074</v>
      </c>
      <c r="K16" s="16">
        <v>-35.65</v>
      </c>
      <c r="L16" s="22">
        <v>728</v>
      </c>
      <c r="M16" s="70">
        <v>-4.46</v>
      </c>
      <c r="N16" s="75">
        <f t="shared" si="1"/>
        <v>94.7603121516165</v>
      </c>
    </row>
    <row r="17" spans="1:14" s="5" customFormat="1" ht="15">
      <c r="A17" s="61">
        <v>2013</v>
      </c>
      <c r="B17" s="15">
        <v>0</v>
      </c>
      <c r="C17" s="15">
        <v>0</v>
      </c>
      <c r="D17" s="15">
        <v>17</v>
      </c>
      <c r="E17" s="15">
        <v>43</v>
      </c>
      <c r="F17" s="15">
        <v>316</v>
      </c>
      <c r="G17" s="15">
        <v>932</v>
      </c>
      <c r="H17" s="22">
        <f t="shared" si="0"/>
        <v>1308</v>
      </c>
      <c r="I17" s="16">
        <v>4.56</v>
      </c>
      <c r="J17" s="22">
        <v>3223</v>
      </c>
      <c r="K17" s="16">
        <v>-3.99</v>
      </c>
      <c r="L17" s="22">
        <v>762</v>
      </c>
      <c r="M17" s="70">
        <v>-6.16</v>
      </c>
      <c r="N17" s="75">
        <f t="shared" si="1"/>
        <v>95.41284403669725</v>
      </c>
    </row>
    <row r="18" spans="1:14" s="5" customFormat="1" ht="15">
      <c r="A18" s="61">
        <v>2012</v>
      </c>
      <c r="B18" s="15">
        <v>0</v>
      </c>
      <c r="C18" s="15">
        <v>4</v>
      </c>
      <c r="D18" s="15">
        <v>15</v>
      </c>
      <c r="E18" s="15">
        <v>32</v>
      </c>
      <c r="F18" s="15">
        <v>320</v>
      </c>
      <c r="G18" s="15">
        <v>880</v>
      </c>
      <c r="H18" s="22">
        <f t="shared" si="0"/>
        <v>1251</v>
      </c>
      <c r="I18" s="16">
        <v>14.56</v>
      </c>
      <c r="J18" s="22">
        <v>3357</v>
      </c>
      <c r="K18" s="16">
        <v>13.8</v>
      </c>
      <c r="L18" s="22">
        <v>812</v>
      </c>
      <c r="M18" s="70">
        <v>-3.1</v>
      </c>
      <c r="N18" s="75">
        <f t="shared" si="1"/>
        <v>95.92326139088729</v>
      </c>
    </row>
    <row r="19" spans="1:14" s="5" customFormat="1" ht="15">
      <c r="A19" s="61">
        <v>2011</v>
      </c>
      <c r="B19" s="15">
        <v>0</v>
      </c>
      <c r="C19" s="15">
        <v>11</v>
      </c>
      <c r="D19" s="15">
        <v>19</v>
      </c>
      <c r="E19" s="15">
        <v>43</v>
      </c>
      <c r="F19" s="15">
        <v>278</v>
      </c>
      <c r="G19" s="15">
        <v>741</v>
      </c>
      <c r="H19" s="22">
        <f t="shared" si="0"/>
        <v>1092</v>
      </c>
      <c r="I19" s="16">
        <v>-31.75</v>
      </c>
      <c r="J19" s="22">
        <v>2950</v>
      </c>
      <c r="K19" s="16">
        <v>-9.17</v>
      </c>
      <c r="L19" s="22">
        <v>838</v>
      </c>
      <c r="M19" s="70">
        <v>-5.42</v>
      </c>
      <c r="N19" s="75">
        <f t="shared" si="1"/>
        <v>93.31501831501832</v>
      </c>
    </row>
    <row r="20" spans="1:14" s="5" customFormat="1" ht="15">
      <c r="A20" s="64">
        <v>2010</v>
      </c>
      <c r="B20" s="15">
        <v>0</v>
      </c>
      <c r="C20" s="15">
        <v>16</v>
      </c>
      <c r="D20" s="15">
        <v>80</v>
      </c>
      <c r="E20" s="15">
        <v>101</v>
      </c>
      <c r="F20" s="15">
        <v>474</v>
      </c>
      <c r="G20" s="15">
        <v>929</v>
      </c>
      <c r="H20" s="63">
        <f t="shared" si="0"/>
        <v>1600</v>
      </c>
      <c r="I20" s="16">
        <v>18.52</v>
      </c>
      <c r="J20" s="22">
        <v>3248</v>
      </c>
      <c r="K20" s="16">
        <v>10.97</v>
      </c>
      <c r="L20" s="22">
        <v>886</v>
      </c>
      <c r="M20" s="70">
        <v>-1.66</v>
      </c>
      <c r="N20" s="75">
        <f t="shared" si="1"/>
        <v>87.6875</v>
      </c>
    </row>
    <row r="21" spans="1:14" s="5" customFormat="1" ht="15">
      <c r="A21" s="61">
        <v>2009</v>
      </c>
      <c r="B21" s="15">
        <v>1</v>
      </c>
      <c r="C21" s="15">
        <v>7</v>
      </c>
      <c r="D21" s="15">
        <v>42</v>
      </c>
      <c r="E21" s="15">
        <v>97</v>
      </c>
      <c r="F21" s="15">
        <v>400</v>
      </c>
      <c r="G21" s="15">
        <v>803</v>
      </c>
      <c r="H21" s="22">
        <v>1350</v>
      </c>
      <c r="I21" s="16">
        <v>38.89</v>
      </c>
      <c r="J21" s="22">
        <v>2927</v>
      </c>
      <c r="K21" s="16">
        <v>24.87</v>
      </c>
      <c r="L21" s="22">
        <v>901</v>
      </c>
      <c r="M21" s="70">
        <v>19.34</v>
      </c>
      <c r="N21" s="75">
        <f t="shared" si="1"/>
        <v>89.11111111111111</v>
      </c>
    </row>
    <row r="22" spans="1:14" s="5" customFormat="1" ht="15">
      <c r="A22" s="61">
        <v>2008</v>
      </c>
      <c r="B22" s="15">
        <v>10</v>
      </c>
      <c r="C22" s="15">
        <v>0</v>
      </c>
      <c r="D22" s="15">
        <v>47</v>
      </c>
      <c r="E22" s="15">
        <v>53</v>
      </c>
      <c r="F22" s="15">
        <v>366</v>
      </c>
      <c r="G22" s="15">
        <v>496</v>
      </c>
      <c r="H22" s="22">
        <f t="shared" si="0"/>
        <v>972</v>
      </c>
      <c r="I22" s="16">
        <v>17.53</v>
      </c>
      <c r="J22" s="22">
        <v>2344</v>
      </c>
      <c r="K22" s="16">
        <v>53.91</v>
      </c>
      <c r="L22" s="22">
        <v>755</v>
      </c>
      <c r="M22" s="70">
        <v>21.38</v>
      </c>
      <c r="N22" s="75">
        <f t="shared" si="1"/>
        <v>88.68312757201646</v>
      </c>
    </row>
    <row r="23" spans="1:14" s="5" customFormat="1" ht="15">
      <c r="A23" s="61">
        <v>2007</v>
      </c>
      <c r="B23" s="15">
        <v>88</v>
      </c>
      <c r="C23" s="15">
        <v>5</v>
      </c>
      <c r="D23" s="15">
        <v>47</v>
      </c>
      <c r="E23" s="15">
        <v>69</v>
      </c>
      <c r="F23" s="15">
        <v>195</v>
      </c>
      <c r="G23" s="15">
        <v>423</v>
      </c>
      <c r="H23" s="22">
        <f t="shared" si="0"/>
        <v>827</v>
      </c>
      <c r="I23" s="16">
        <v>-3.16</v>
      </c>
      <c r="J23" s="22">
        <v>1523</v>
      </c>
      <c r="K23" s="16">
        <v>0.99</v>
      </c>
      <c r="L23" s="22">
        <v>622</v>
      </c>
      <c r="M23" s="70">
        <v>13.5</v>
      </c>
      <c r="N23" s="75">
        <f t="shared" si="1"/>
        <v>74.72793228536881</v>
      </c>
    </row>
    <row r="24" spans="1:14" s="5" customFormat="1" ht="15">
      <c r="A24" s="61">
        <v>2006</v>
      </c>
      <c r="B24" s="15">
        <v>99</v>
      </c>
      <c r="C24" s="15">
        <v>3</v>
      </c>
      <c r="D24" s="15">
        <v>61</v>
      </c>
      <c r="E24" s="15">
        <v>75</v>
      </c>
      <c r="F24" s="15">
        <v>241</v>
      </c>
      <c r="G24" s="15">
        <v>375</v>
      </c>
      <c r="H24" s="22">
        <f t="shared" si="0"/>
        <v>854</v>
      </c>
      <c r="I24" s="16">
        <v>21.48</v>
      </c>
      <c r="J24" s="22">
        <v>1508</v>
      </c>
      <c r="K24" s="16">
        <v>31.47</v>
      </c>
      <c r="L24" s="22">
        <v>548</v>
      </c>
      <c r="M24" s="70">
        <v>2.81</v>
      </c>
      <c r="N24" s="75">
        <f t="shared" si="1"/>
        <v>72.1311475409836</v>
      </c>
    </row>
    <row r="25" spans="1:14" s="5" customFormat="1" ht="15">
      <c r="A25" s="61">
        <v>2005</v>
      </c>
      <c r="B25" s="15">
        <v>102</v>
      </c>
      <c r="C25" s="15">
        <v>4</v>
      </c>
      <c r="D25" s="15">
        <v>29</v>
      </c>
      <c r="E25" s="15">
        <v>67</v>
      </c>
      <c r="F25" s="15">
        <v>127</v>
      </c>
      <c r="G25" s="15">
        <v>374</v>
      </c>
      <c r="H25" s="22">
        <f t="shared" si="0"/>
        <v>703</v>
      </c>
      <c r="I25" s="16">
        <v>-1.82</v>
      </c>
      <c r="J25" s="22">
        <v>1147</v>
      </c>
      <c r="K25" s="16">
        <v>-5.05</v>
      </c>
      <c r="L25" s="22">
        <v>533</v>
      </c>
      <c r="M25" s="70">
        <v>7.24</v>
      </c>
      <c r="N25" s="75">
        <f t="shared" si="1"/>
        <v>71.26600284495021</v>
      </c>
    </row>
    <row r="26" spans="1:14" s="5" customFormat="1" ht="15">
      <c r="A26" s="67">
        <v>2004</v>
      </c>
      <c r="B26" s="68">
        <v>92</v>
      </c>
      <c r="C26" s="68">
        <v>2</v>
      </c>
      <c r="D26" s="68">
        <v>43</v>
      </c>
      <c r="E26" s="68">
        <v>73</v>
      </c>
      <c r="F26" s="68">
        <v>103</v>
      </c>
      <c r="G26" s="68">
        <v>403</v>
      </c>
      <c r="H26" s="23">
        <f t="shared" si="0"/>
        <v>716</v>
      </c>
      <c r="I26" s="17">
        <v>19.33</v>
      </c>
      <c r="J26" s="23">
        <v>1208</v>
      </c>
      <c r="K26" s="17">
        <v>-6.93</v>
      </c>
      <c r="L26" s="23">
        <v>497</v>
      </c>
      <c r="M26" s="71">
        <v>9.474</v>
      </c>
      <c r="N26" s="76">
        <f t="shared" si="1"/>
        <v>70.67039106145252</v>
      </c>
    </row>
    <row r="27" spans="1:13" s="25" customFormat="1" ht="13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s="6" customFormat="1" ht="13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5" customFormat="1" ht="9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5" customFormat="1" ht="12.75">
      <c r="A30" s="9" t="s">
        <v>9</v>
      </c>
      <c r="B30" s="1"/>
      <c r="C30" s="1"/>
      <c r="D30" s="1"/>
      <c r="E30" s="1"/>
      <c r="F30" s="1"/>
      <c r="G30" s="11"/>
      <c r="H30" s="11"/>
      <c r="I30" s="1"/>
      <c r="J30" s="1"/>
      <c r="K30" s="1"/>
      <c r="L30" s="1"/>
      <c r="M30" s="1"/>
    </row>
    <row r="31" spans="1:12" s="5" customFormat="1" ht="12.75">
      <c r="A31" s="9" t="s">
        <v>10</v>
      </c>
      <c r="B31" s="7"/>
      <c r="C31" s="7"/>
      <c r="D31" s="7"/>
      <c r="E31" s="7"/>
      <c r="F31" s="7"/>
      <c r="G31" s="7"/>
      <c r="H31" s="7"/>
      <c r="J31" s="7"/>
      <c r="L31" s="7"/>
    </row>
  </sheetData>
  <sheetProtection/>
  <mergeCells count="17">
    <mergeCell ref="A2:M2"/>
    <mergeCell ref="N6:N9"/>
    <mergeCell ref="M6:M9"/>
    <mergeCell ref="A27:M27"/>
    <mergeCell ref="A3:M3"/>
    <mergeCell ref="B7:C8"/>
    <mergeCell ref="H7:H9"/>
    <mergeCell ref="I7:I9"/>
    <mergeCell ref="F7:G8"/>
    <mergeCell ref="L6:L9"/>
    <mergeCell ref="D7:E8"/>
    <mergeCell ref="A1:M1"/>
    <mergeCell ref="A6:A9"/>
    <mergeCell ref="B6:I6"/>
    <mergeCell ref="J6:J9"/>
    <mergeCell ref="K6:K9"/>
    <mergeCell ref="A4:M4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landscape" paperSize="9" r:id="rId1"/>
  <ignoredErrors>
    <ignoredError sqref="N10:N13 N14:N26 H10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rprmnl76h66e783p</cp:lastModifiedBy>
  <cp:lastPrinted>2018-05-17T09:18:26Z</cp:lastPrinted>
  <dcterms:created xsi:type="dcterms:W3CDTF">2002-03-12T09:51:42Z</dcterms:created>
  <dcterms:modified xsi:type="dcterms:W3CDTF">2023-01-11T23:39:48Z</dcterms:modified>
  <cp:category/>
  <cp:version/>
  <cp:contentType/>
  <cp:contentStatus/>
</cp:coreProperties>
</file>